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.j\Desktop\April25 Complaints REport\"/>
    </mc:Choice>
  </mc:AlternateContent>
  <xr:revisionPtr revIDLastSave="0" documentId="13_ncr:1_{87DFB3B0-2F3A-477D-BD4C-EC96BA1BE5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rt A" sheetId="1" r:id="rId1"/>
    <sheet name="Part B" sheetId="2" r:id="rId2"/>
    <sheet name="Part C" sheetId="5" r:id="rId3"/>
    <sheet name="Part D" sheetId="4" r:id="rId4"/>
  </sheets>
  <definedNames>
    <definedName name="_xlnm._FilterDatabase" localSheetId="0" hidden="1">'Part A'!$A$9:$N$25</definedName>
    <definedName name="_xlnm._FilterDatabase" localSheetId="1" hidden="1">'Part B'!$A$5:$N$21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E44" i="5"/>
  <c r="E43" i="5" l="1"/>
  <c r="E42" i="5"/>
  <c r="E11" i="4" l="1"/>
  <c r="D11" i="4"/>
</calcChain>
</file>

<file path=xl/sharedStrings.xml><?xml version="1.0" encoding="utf-8"?>
<sst xmlns="http://schemas.openxmlformats.org/spreadsheetml/2006/main" count="130" uniqueCount="76">
  <si>
    <t>Redressal of Complaints received during the period :</t>
  </si>
  <si>
    <t>Name of the Mutual Fund</t>
  </si>
  <si>
    <t>Navi Mutual Fund</t>
  </si>
  <si>
    <t>Total Number of Folios</t>
  </si>
  <si>
    <t>Part A: Total complaints report (including complaints received through SCORES)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</si>
  <si>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</si>
  <si>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</si>
  <si>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</si>
  <si>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</si>
  <si>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</si>
  <si>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</si>
  <si>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</si>
  <si>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</si>
  <si>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</si>
  <si>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</si>
  <si>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</si>
  <si>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</si>
  <si>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</si>
  <si>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</si>
  <si>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</si>
  <si>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</si>
  <si>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</si>
  <si>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</si>
  <si>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</si>
  <si>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</si>
  <si>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</si>
  <si>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</si>
  <si>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</si>
  <si>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</si>
  <si>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</si>
  <si>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</si>
  <si>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</si>
  <si>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</si>
  <si>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</si>
  <si>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</si>
  <si>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</si>
  <si>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</si>
  <si>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</si>
  <si>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</si>
  <si>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</si>
  <si>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</si>
  <si>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</si>
  <si>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</si>
  <si>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</si>
  <si>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</si>
  <si>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</si>
  <si>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</si>
  <si>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</si>
  <si>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III F</t>
  </si>
  <si>
    <t>Delay in allotment of Units</t>
  </si>
  <si>
    <t>III G</t>
  </si>
  <si>
    <t>Unauthorized Redemption</t>
  </si>
  <si>
    <t>IV</t>
  </si>
  <si>
    <t>Others **</t>
  </si>
  <si>
    <t>Part B: Report on complaints received through SCORES</t>
  </si>
  <si>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</si>
  <si>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</si>
  <si>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</si>
  <si>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</si>
  <si>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</si>
  <si>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</si>
  <si>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Part D: Trend of annual disposal of complaints (including complaints received through SCORES)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</si>
  <si>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</si>
  <si>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</si>
  <si>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</si>
  <si>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</si>
  <si>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</si>
  <si>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</si>
  <si>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</si>
  <si>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</si>
  <si>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</si>
  <si>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</si>
  <si>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2023-24</t>
  </si>
  <si>
    <t xml:space="preserve"> 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</si>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</sst>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63">
    <xf numFmtId="0" fontId="0" fillId="0" borderId="0" xfId="0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top" wrapText="1"/>
    </xf>
    <xf numFmtId="0" fontId="0" fillId="33" borderId="0" xfId="0" applyFill="1"/>
    <xf numFmtId="0" fontId="18" fillId="33" borderId="0" xfId="0" applyFont="1" applyFill="1"/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top" wrapText="1"/>
    </xf>
    <xf numFmtId="17" fontId="0" fillId="0" borderId="12" xfId="0" applyNumberFormat="1" applyBorder="1" applyAlignment="1">
      <alignment horizontal="center" vertical="top" wrapText="1"/>
    </xf>
    <xf numFmtId="17" fontId="0" fillId="0" borderId="11" xfId="0" applyNumberFormat="1" applyBorder="1" applyAlignment="1">
      <alignment horizontal="center" vertical="top" wrapText="1"/>
    </xf>
    <xf numFmtId="17" fontId="0" fillId="0" borderId="1" xfId="0" applyNumberFormat="1" applyBorder="1" applyAlignment="1">
      <alignment horizontal="center" vertical="top" wrapText="1"/>
    </xf>
    <xf numFmtId="17" fontId="0" fillId="0" borderId="1" xfId="0" applyNumberFormat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3" borderId="1" xfId="0" applyFill="1" applyBorder="1" applyAlignment="1">
      <alignment horizontal="center"/>
    </xf>
    <xf numFmtId="4" fontId="22" fillId="0" borderId="0" xfId="0" applyNumberFormat="1" applyFont="1"/>
    <xf numFmtId="43" fontId="0" fillId="0" borderId="0" xfId="42" applyFont="1"/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left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8" fillId="0" borderId="11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5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15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17" fontId="18" fillId="0" borderId="15" xfId="0" applyNumberFormat="1" applyFont="1" applyBorder="1" applyAlignment="1">
      <alignment horizontal="left" wrapText="1"/>
    </xf>
    <xf numFmtId="17" fontId="18" fillId="0" borderId="16" xfId="0" applyNumberFormat="1" applyFont="1" applyBorder="1" applyAlignment="1">
      <alignment horizontal="left" wrapText="1"/>
    </xf>
    <xf numFmtId="17" fontId="18" fillId="0" borderId="17" xfId="0" applyNumberFormat="1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3" fontId="18" fillId="0" borderId="15" xfId="0" applyNumberFormat="1" applyFont="1" applyBorder="1" applyAlignment="1">
      <alignment horizontal="left" wrapText="1"/>
    </xf>
    <xf numFmtId="0" fontId="20" fillId="0" borderId="15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1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tabSelected="1" zoomScale="70" zoomScaleNormal="70" workbookViewId="0">
      <selection sqref="A1:B1"/>
    </sheetView>
  </sheetViews>
  <sheetFormatPr defaultRowHeight="15" x14ac:dyDescent="0.25"/>
  <cols>
    <col min="1" max="1" width="13" bestFit="1" customWidth="1"/>
    <col min="2" max="2" width="42.85546875" customWidth="1"/>
    <col min="3" max="3" width="25.85546875" customWidth="1"/>
    <col min="4" max="4" width="24.42578125" bestFit="1" customWidth="1"/>
    <col min="5" max="5" width="12.5703125" bestFit="1" customWidth="1"/>
    <col min="6" max="6" width="10.140625" customWidth="1"/>
    <col min="7" max="7" width="11.140625" customWidth="1"/>
    <col min="8" max="8" width="14.5703125" bestFit="1" customWidth="1"/>
    <col min="9" max="9" width="22.85546875" bestFit="1" customWidth="1"/>
    <col min="10" max="10" width="14.5703125" bestFit="1" customWidth="1"/>
    <col min="11" max="12" width="10.85546875" customWidth="1"/>
    <col min="13" max="13" width="11.85546875" customWidth="1"/>
    <col min="14" max="14" width="13" bestFit="1" customWidth="1"/>
  </cols>
  <sheetData>
    <row r="1" spans="1:14" ht="15" customHeight="1" x14ac:dyDescent="0.3">
      <c r="A1" s="44" t="s">
        <v>0</v>
      </c>
      <c r="B1" s="45"/>
      <c r="C1" s="46">
        <v>45748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ht="15" customHeight="1" x14ac:dyDescent="0.3">
      <c r="A2" s="44" t="s">
        <v>1</v>
      </c>
      <c r="B2" s="45"/>
      <c r="C2" s="44" t="s">
        <v>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5"/>
    </row>
    <row r="3" spans="1:14" ht="15" customHeight="1" x14ac:dyDescent="0.3">
      <c r="A3" s="44" t="s">
        <v>3</v>
      </c>
      <c r="B3" s="45"/>
      <c r="C3" s="50">
        <v>2841009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5"/>
    </row>
    <row r="4" spans="1:14" ht="18.75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15" customHeight="1" x14ac:dyDescent="0.3">
      <c r="A5" s="41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x14ac:dyDescent="0.2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</row>
    <row r="7" spans="1:14" ht="15" customHeight="1" x14ac:dyDescent="0.3">
      <c r="A7" s="29" t="s">
        <v>5</v>
      </c>
      <c r="B7" s="29" t="s">
        <v>6</v>
      </c>
      <c r="C7" s="29" t="s">
        <v>7</v>
      </c>
      <c r="D7" s="29" t="s">
        <v>8</v>
      </c>
      <c r="E7" s="32" t="s">
        <v>9</v>
      </c>
      <c r="F7" s="33"/>
      <c r="G7" s="33"/>
      <c r="H7" s="33"/>
      <c r="I7" s="33"/>
      <c r="J7" s="33"/>
      <c r="K7" s="33"/>
      <c r="L7" s="33"/>
      <c r="M7" s="33"/>
      <c r="N7" s="34"/>
    </row>
    <row r="8" spans="1:14" ht="20.25" customHeight="1" x14ac:dyDescent="0.25">
      <c r="A8" s="30"/>
      <c r="B8" s="30"/>
      <c r="C8" s="30"/>
      <c r="D8" s="30"/>
      <c r="E8" s="35" t="s">
        <v>10</v>
      </c>
      <c r="F8" s="36"/>
      <c r="G8" s="36"/>
      <c r="H8" s="36"/>
      <c r="I8" s="37"/>
      <c r="J8" s="29" t="s">
        <v>11</v>
      </c>
      <c r="K8" s="35" t="s">
        <v>12</v>
      </c>
      <c r="L8" s="36"/>
      <c r="M8" s="36"/>
      <c r="N8" s="37"/>
    </row>
    <row r="9" spans="1:14" ht="60.75" customHeight="1" x14ac:dyDescent="0.25">
      <c r="A9" s="31"/>
      <c r="B9" s="31"/>
      <c r="C9" s="31"/>
      <c r="D9" s="31"/>
      <c r="E9" s="6" t="s">
        <v>13</v>
      </c>
      <c r="F9" s="6" t="s">
        <v>14</v>
      </c>
      <c r="G9" s="6" t="s">
        <v>15</v>
      </c>
      <c r="H9" s="6" t="s">
        <v>16</v>
      </c>
      <c r="I9" s="6" t="s">
        <v>17</v>
      </c>
      <c r="J9" s="31"/>
      <c r="K9" s="6" t="s">
        <v>18</v>
      </c>
      <c r="L9" s="6" t="s">
        <v>19</v>
      </c>
      <c r="M9" s="6" t="s">
        <v>20</v>
      </c>
      <c r="N9" s="6" t="s">
        <v>21</v>
      </c>
    </row>
    <row r="10" spans="1:14" ht="56.25" x14ac:dyDescent="0.25">
      <c r="A10" s="7" t="s">
        <v>22</v>
      </c>
      <c r="B10" s="8" t="s">
        <v>23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</row>
    <row r="11" spans="1:14" ht="75" x14ac:dyDescent="0.25">
      <c r="A11" s="7" t="s">
        <v>24</v>
      </c>
      <c r="B11" s="8" t="s">
        <v>25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</row>
    <row r="12" spans="1:14" s="9" customFormat="1" ht="18.75" x14ac:dyDescent="0.25">
      <c r="A12" s="22" t="s">
        <v>26</v>
      </c>
      <c r="B12" s="23" t="s">
        <v>27</v>
      </c>
      <c r="C12" s="21">
        <v>0</v>
      </c>
      <c r="D12" s="21">
        <v>4</v>
      </c>
      <c r="E12" s="21">
        <v>4</v>
      </c>
      <c r="F12" s="21">
        <v>0</v>
      </c>
      <c r="G12" s="21">
        <v>0</v>
      </c>
      <c r="H12" s="21">
        <v>0</v>
      </c>
      <c r="I12" s="21">
        <v>4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</row>
    <row r="13" spans="1:14" ht="37.5" x14ac:dyDescent="0.25">
      <c r="A13" s="7" t="s">
        <v>28</v>
      </c>
      <c r="B13" s="8" t="s">
        <v>29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</row>
    <row r="14" spans="1:14" ht="37.5" x14ac:dyDescent="0.25">
      <c r="A14" s="7" t="s">
        <v>30</v>
      </c>
      <c r="B14" s="8" t="s">
        <v>31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</row>
    <row r="15" spans="1:14" ht="18.75" x14ac:dyDescent="0.25">
      <c r="A15" s="7" t="s">
        <v>32</v>
      </c>
      <c r="B15" s="8" t="s">
        <v>33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</row>
    <row r="16" spans="1:14" ht="18.75" x14ac:dyDescent="0.25">
      <c r="A16" s="7" t="s">
        <v>34</v>
      </c>
      <c r="B16" s="8" t="s">
        <v>35</v>
      </c>
      <c r="C16" s="21">
        <v>0</v>
      </c>
      <c r="D16" s="21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</row>
    <row r="17" spans="1:14" ht="37.5" x14ac:dyDescent="0.25">
      <c r="A17" s="7" t="s">
        <v>36</v>
      </c>
      <c r="B17" s="8" t="s">
        <v>37</v>
      </c>
      <c r="C17" s="21">
        <v>0</v>
      </c>
      <c r="D17" s="61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</row>
    <row r="18" spans="1:14" ht="18.75" x14ac:dyDescent="0.25">
      <c r="A18" s="7" t="s">
        <v>38</v>
      </c>
      <c r="B18" s="8" t="s">
        <v>39</v>
      </c>
      <c r="C18" s="21">
        <v>0</v>
      </c>
      <c r="D18" s="61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</row>
    <row r="19" spans="1:14" ht="37.5" x14ac:dyDescent="0.25">
      <c r="A19" s="7" t="s">
        <v>40</v>
      </c>
      <c r="B19" s="8" t="s">
        <v>41</v>
      </c>
      <c r="C19" s="21">
        <v>0</v>
      </c>
      <c r="D19" s="61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</row>
    <row r="20" spans="1:14" ht="18.75" x14ac:dyDescent="0.25">
      <c r="A20" s="7" t="s">
        <v>42</v>
      </c>
      <c r="B20" s="8" t="s">
        <v>43</v>
      </c>
      <c r="C20" s="21">
        <v>0</v>
      </c>
      <c r="D20" s="61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</row>
    <row r="21" spans="1:14" ht="18.75" x14ac:dyDescent="0.25">
      <c r="A21" s="7" t="s">
        <v>44</v>
      </c>
      <c r="B21" s="8" t="s">
        <v>45</v>
      </c>
      <c r="C21" s="21">
        <v>0</v>
      </c>
      <c r="D21" s="61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</row>
    <row r="22" spans="1:14" ht="56.25" x14ac:dyDescent="0.25">
      <c r="A22" s="7" t="s">
        <v>46</v>
      </c>
      <c r="B22" s="8" t="s">
        <v>47</v>
      </c>
      <c r="C22" s="21">
        <v>0</v>
      </c>
      <c r="D22" s="61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</row>
    <row r="23" spans="1:14" s="9" customFormat="1" ht="18.75" x14ac:dyDescent="0.25">
      <c r="A23" s="22" t="s">
        <v>48</v>
      </c>
      <c r="B23" s="23" t="s">
        <v>49</v>
      </c>
      <c r="C23" s="21">
        <v>0</v>
      </c>
      <c r="D23" s="61">
        <v>2</v>
      </c>
      <c r="E23" s="62">
        <v>2</v>
      </c>
      <c r="F23" s="62">
        <v>0</v>
      </c>
      <c r="G23" s="62">
        <v>0</v>
      </c>
      <c r="H23" s="62">
        <v>0</v>
      </c>
      <c r="I23" s="62">
        <v>1.5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</row>
    <row r="24" spans="1:14" s="9" customFormat="1" ht="18.75" x14ac:dyDescent="0.25">
      <c r="A24" s="22" t="s">
        <v>50</v>
      </c>
      <c r="B24" s="23" t="s">
        <v>51</v>
      </c>
      <c r="C24" s="21">
        <v>0</v>
      </c>
      <c r="D24" s="61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</row>
    <row r="25" spans="1:14" s="9" customFormat="1" ht="18.75" x14ac:dyDescent="0.25">
      <c r="A25" s="22" t="s">
        <v>52</v>
      </c>
      <c r="B25" s="23" t="s">
        <v>53</v>
      </c>
      <c r="C25" s="21">
        <v>0</v>
      </c>
      <c r="D25" s="61">
        <v>1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1</v>
      </c>
      <c r="L25" s="62">
        <v>0</v>
      </c>
      <c r="M25" s="62">
        <v>0</v>
      </c>
      <c r="N25" s="62">
        <v>0</v>
      </c>
    </row>
    <row r="27" spans="1:14" x14ac:dyDescent="0.25">
      <c r="E27" s="19"/>
      <c r="G27" t="s">
        <v>73</v>
      </c>
    </row>
    <row r="28" spans="1:14" x14ac:dyDescent="0.25">
      <c r="E28" s="19"/>
    </row>
    <row r="29" spans="1:14" x14ac:dyDescent="0.25">
      <c r="E29" s="20"/>
    </row>
  </sheetData>
  <mergeCells count="17">
    <mergeCell ref="A4:N4"/>
    <mergeCell ref="A5:N5"/>
    <mergeCell ref="A1:B1"/>
    <mergeCell ref="C1:N1"/>
    <mergeCell ref="A2:B2"/>
    <mergeCell ref="C2:N2"/>
    <mergeCell ref="A3:B3"/>
    <mergeCell ref="C3:N3"/>
    <mergeCell ref="A6:N6"/>
    <mergeCell ref="A7:A9"/>
    <mergeCell ref="B7:B9"/>
    <mergeCell ref="C7:C9"/>
    <mergeCell ref="D7:D9"/>
    <mergeCell ref="E7:N7"/>
    <mergeCell ref="E8:I8"/>
    <mergeCell ref="J8:J9"/>
    <mergeCell ref="K8:N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ColWidth="9.140625" defaultRowHeight="18.75" x14ac:dyDescent="0.3"/>
  <cols>
    <col min="1" max="1" width="15" style="10" bestFit="1" customWidth="1"/>
    <col min="2" max="2" width="36.5703125" style="10" bestFit="1" customWidth="1"/>
    <col min="3" max="3" width="24.5703125" style="10" customWidth="1"/>
    <col min="4" max="4" width="20" style="10" customWidth="1"/>
    <col min="5" max="5" width="14" style="10" bestFit="1" customWidth="1"/>
    <col min="6" max="6" width="10.140625" style="10" bestFit="1" customWidth="1"/>
    <col min="7" max="7" width="11.140625" style="10" bestFit="1" customWidth="1"/>
    <col min="8" max="8" width="15.7109375" style="10" bestFit="1" customWidth="1"/>
    <col min="9" max="9" width="28.28515625" style="10" bestFit="1" customWidth="1"/>
    <col min="10" max="10" width="15.85546875" style="10" bestFit="1" customWidth="1"/>
    <col min="11" max="12" width="10.85546875" style="10" bestFit="1" customWidth="1"/>
    <col min="13" max="13" width="11.85546875" style="10" bestFit="1" customWidth="1"/>
    <col min="14" max="14" width="17.5703125" style="10" bestFit="1" customWidth="1"/>
    <col min="15" max="16384" width="9.140625" style="10"/>
  </cols>
  <sheetData>
    <row r="1" spans="1:14" ht="15" customHeight="1" x14ac:dyDescent="0.3">
      <c r="A1" s="51" t="s">
        <v>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1:14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5" customHeight="1" x14ac:dyDescent="0.3">
      <c r="A3" s="29" t="s">
        <v>5</v>
      </c>
      <c r="B3" s="29" t="s">
        <v>6</v>
      </c>
      <c r="C3" s="29" t="s">
        <v>7</v>
      </c>
      <c r="D3" s="29" t="s">
        <v>8</v>
      </c>
      <c r="E3" s="32" t="s">
        <v>9</v>
      </c>
      <c r="F3" s="33"/>
      <c r="G3" s="33"/>
      <c r="H3" s="33"/>
      <c r="I3" s="33"/>
      <c r="J3" s="33"/>
      <c r="K3" s="33"/>
      <c r="L3" s="33"/>
      <c r="M3" s="33"/>
      <c r="N3" s="34"/>
    </row>
    <row r="4" spans="1:14" ht="24.75" customHeight="1" x14ac:dyDescent="0.3">
      <c r="A4" s="30"/>
      <c r="B4" s="30"/>
      <c r="C4" s="30"/>
      <c r="D4" s="30"/>
      <c r="E4" s="35" t="s">
        <v>10</v>
      </c>
      <c r="F4" s="36"/>
      <c r="G4" s="36"/>
      <c r="H4" s="36"/>
      <c r="I4" s="37"/>
      <c r="J4" s="29" t="s">
        <v>11</v>
      </c>
      <c r="K4" s="35" t="s">
        <v>12</v>
      </c>
      <c r="L4" s="36"/>
      <c r="M4" s="36"/>
      <c r="N4" s="37"/>
    </row>
    <row r="5" spans="1:14" ht="60" customHeight="1" x14ac:dyDescent="0.3">
      <c r="A5" s="31"/>
      <c r="B5" s="31"/>
      <c r="C5" s="31"/>
      <c r="D5" s="31"/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31"/>
      <c r="K5" s="11" t="s">
        <v>18</v>
      </c>
      <c r="L5" s="11" t="s">
        <v>19</v>
      </c>
      <c r="M5" s="11" t="s">
        <v>20</v>
      </c>
      <c r="N5" s="11" t="s">
        <v>21</v>
      </c>
    </row>
    <row r="6" spans="1:14" ht="75" x14ac:dyDescent="0.3">
      <c r="A6" s="11" t="s">
        <v>22</v>
      </c>
      <c r="B6" s="12" t="s">
        <v>23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</row>
    <row r="7" spans="1:14" ht="75" x14ac:dyDescent="0.3">
      <c r="A7" s="11" t="s">
        <v>24</v>
      </c>
      <c r="B7" s="12" t="s">
        <v>25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</row>
    <row r="8" spans="1:14" ht="37.5" x14ac:dyDescent="0.3">
      <c r="A8" s="24" t="s">
        <v>26</v>
      </c>
      <c r="B8" s="25" t="s">
        <v>27</v>
      </c>
      <c r="C8" s="24">
        <v>0</v>
      </c>
      <c r="D8" s="24">
        <v>2</v>
      </c>
      <c r="E8" s="24">
        <v>2</v>
      </c>
      <c r="F8" s="24">
        <v>0</v>
      </c>
      <c r="G8" s="24">
        <v>0</v>
      </c>
      <c r="H8" s="24">
        <v>0</v>
      </c>
      <c r="I8" s="24">
        <v>4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</row>
    <row r="9" spans="1:14" ht="37.5" x14ac:dyDescent="0.3">
      <c r="A9" s="11" t="s">
        <v>28</v>
      </c>
      <c r="B9" s="12" t="s">
        <v>29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</row>
    <row r="10" spans="1:14" ht="37.5" x14ac:dyDescent="0.3">
      <c r="A10" s="11" t="s">
        <v>30</v>
      </c>
      <c r="B10" s="12" t="s">
        <v>31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4" ht="37.5" x14ac:dyDescent="0.3">
      <c r="A11" s="11" t="s">
        <v>32</v>
      </c>
      <c r="B11" s="12" t="s">
        <v>33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</row>
    <row r="12" spans="1:14" ht="37.5" x14ac:dyDescent="0.3">
      <c r="A12" s="11" t="s">
        <v>34</v>
      </c>
      <c r="B12" s="12" t="s">
        <v>35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4" ht="37.5" x14ac:dyDescent="0.3">
      <c r="A13" s="11" t="s">
        <v>36</v>
      </c>
      <c r="B13" s="12" t="s">
        <v>37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</row>
    <row r="14" spans="1:14" ht="37.5" x14ac:dyDescent="0.3">
      <c r="A14" s="11" t="s">
        <v>38</v>
      </c>
      <c r="B14" s="12" t="s">
        <v>39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4" ht="37.5" x14ac:dyDescent="0.3">
      <c r="A15" s="11" t="s">
        <v>40</v>
      </c>
      <c r="B15" s="12" t="s">
        <v>41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</row>
    <row r="16" spans="1:14" ht="37.5" x14ac:dyDescent="0.3">
      <c r="A16" s="11" t="s">
        <v>42</v>
      </c>
      <c r="B16" s="12" t="s">
        <v>43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</row>
    <row r="17" spans="1:14" x14ac:dyDescent="0.3">
      <c r="A17" s="11" t="s">
        <v>44</v>
      </c>
      <c r="B17" s="12" t="s">
        <v>45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</row>
    <row r="18" spans="1:14" ht="56.25" x14ac:dyDescent="0.3">
      <c r="A18" s="11" t="s">
        <v>46</v>
      </c>
      <c r="B18" s="12" t="s">
        <v>47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3">
      <c r="A19" s="24" t="s">
        <v>48</v>
      </c>
      <c r="B19" s="25" t="s">
        <v>49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</row>
    <row r="20" spans="1:14" x14ac:dyDescent="0.3">
      <c r="A20" s="24" t="s">
        <v>50</v>
      </c>
      <c r="B20" s="25" t="s">
        <v>51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</row>
    <row r="21" spans="1:14" x14ac:dyDescent="0.3">
      <c r="A21" s="24" t="s">
        <v>52</v>
      </c>
      <c r="B21" s="25" t="s">
        <v>53</v>
      </c>
      <c r="C21" s="24">
        <v>0</v>
      </c>
      <c r="D21" s="24">
        <v>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1</v>
      </c>
      <c r="L21" s="24">
        <v>0</v>
      </c>
      <c r="M21" s="24">
        <v>0</v>
      </c>
      <c r="N21" s="24">
        <v>0</v>
      </c>
    </row>
  </sheetData>
  <mergeCells count="10">
    <mergeCell ref="A1:N1"/>
    <mergeCell ref="A2:N2"/>
    <mergeCell ref="A3:A5"/>
    <mergeCell ref="B3:B5"/>
    <mergeCell ref="C3:C5"/>
    <mergeCell ref="D3:D5"/>
    <mergeCell ref="E3:N3"/>
    <mergeCell ref="E4:I4"/>
    <mergeCell ref="J4:J5"/>
    <mergeCell ref="K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3"/>
  <sheetViews>
    <sheetView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E53" sqref="E53"/>
    </sheetView>
  </sheetViews>
  <sheetFormatPr defaultColWidth="9.140625" defaultRowHeight="15" x14ac:dyDescent="0.25"/>
  <cols>
    <col min="1" max="1" width="11" style="9" customWidth="1"/>
    <col min="2" max="2" width="7.42578125" style="17" bestFit="1" customWidth="1"/>
    <col min="3" max="3" width="34.85546875" style="9" bestFit="1" customWidth="1"/>
    <col min="4" max="4" width="9.140625" style="9" bestFit="1" customWidth="1"/>
    <col min="5" max="5" width="12.140625" style="9" customWidth="1"/>
    <col min="6" max="16384" width="9.140625" style="9"/>
  </cols>
  <sheetData>
    <row r="1" spans="1:5" x14ac:dyDescent="0.25">
      <c r="A1" s="54" t="s">
        <v>55</v>
      </c>
      <c r="B1" s="55"/>
      <c r="C1" s="55"/>
      <c r="D1" s="55"/>
      <c r="E1" s="56"/>
    </row>
    <row r="2" spans="1:5" x14ac:dyDescent="0.25">
      <c r="A2" s="26"/>
      <c r="B2" s="27"/>
      <c r="C2" s="27"/>
      <c r="D2" s="27"/>
      <c r="E2" s="28"/>
    </row>
    <row r="3" spans="1:5" x14ac:dyDescent="0.25">
      <c r="A3" s="2" t="s">
        <v>56</v>
      </c>
      <c r="B3" s="2" t="s">
        <v>57</v>
      </c>
      <c r="C3" s="2" t="s">
        <v>58</v>
      </c>
      <c r="D3" s="2" t="s">
        <v>59</v>
      </c>
      <c r="E3" s="2" t="s">
        <v>60</v>
      </c>
    </row>
    <row r="4" spans="1: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x14ac:dyDescent="0.25">
      <c r="A5" s="2">
        <v>1</v>
      </c>
      <c r="B5" s="13">
        <v>44287</v>
      </c>
      <c r="C5" s="2">
        <v>0</v>
      </c>
      <c r="D5" s="2">
        <v>0</v>
      </c>
      <c r="E5" s="2">
        <v>0</v>
      </c>
    </row>
    <row r="6" spans="1:5" x14ac:dyDescent="0.25">
      <c r="A6" s="2">
        <v>2</v>
      </c>
      <c r="B6" s="13">
        <v>44317</v>
      </c>
      <c r="C6" s="2">
        <v>0</v>
      </c>
      <c r="D6" s="2">
        <v>2</v>
      </c>
      <c r="E6" s="2">
        <v>2</v>
      </c>
    </row>
    <row r="7" spans="1:5" x14ac:dyDescent="0.25">
      <c r="A7" s="2">
        <v>3</v>
      </c>
      <c r="B7" s="13">
        <v>44348</v>
      </c>
      <c r="C7" s="2">
        <v>0</v>
      </c>
      <c r="D7" s="2">
        <v>1</v>
      </c>
      <c r="E7" s="2">
        <v>1</v>
      </c>
    </row>
    <row r="8" spans="1:5" x14ac:dyDescent="0.25">
      <c r="A8" s="2">
        <v>4</v>
      </c>
      <c r="B8" s="13">
        <v>44378</v>
      </c>
      <c r="C8" s="2">
        <v>0</v>
      </c>
      <c r="D8" s="2">
        <v>0</v>
      </c>
      <c r="E8" s="2">
        <v>0</v>
      </c>
    </row>
    <row r="9" spans="1:5" x14ac:dyDescent="0.25">
      <c r="A9" s="2">
        <v>5</v>
      </c>
      <c r="B9" s="13">
        <v>44409</v>
      </c>
      <c r="C9" s="2">
        <v>0</v>
      </c>
      <c r="D9" s="2">
        <v>1</v>
      </c>
      <c r="E9" s="2">
        <v>1</v>
      </c>
    </row>
    <row r="10" spans="1:5" x14ac:dyDescent="0.25">
      <c r="A10" s="2">
        <v>6</v>
      </c>
      <c r="B10" s="13">
        <v>44440</v>
      </c>
      <c r="C10" s="2">
        <v>0</v>
      </c>
      <c r="D10" s="2">
        <v>0</v>
      </c>
      <c r="E10" s="2">
        <v>0</v>
      </c>
    </row>
    <row r="11" spans="1:5" x14ac:dyDescent="0.25">
      <c r="A11" s="2">
        <v>7</v>
      </c>
      <c r="B11" s="13">
        <v>44470</v>
      </c>
      <c r="C11" s="2">
        <v>0</v>
      </c>
      <c r="D11" s="2">
        <v>0</v>
      </c>
      <c r="E11" s="2">
        <v>0</v>
      </c>
    </row>
    <row r="12" spans="1:5" x14ac:dyDescent="0.25">
      <c r="A12" s="2">
        <v>8</v>
      </c>
      <c r="B12" s="13">
        <v>44501</v>
      </c>
      <c r="C12" s="2">
        <v>0</v>
      </c>
      <c r="D12" s="2">
        <v>0</v>
      </c>
      <c r="E12" s="2">
        <v>0</v>
      </c>
    </row>
    <row r="13" spans="1:5" x14ac:dyDescent="0.25">
      <c r="A13" s="1">
        <v>9</v>
      </c>
      <c r="B13" s="14">
        <v>44531</v>
      </c>
      <c r="C13" s="1">
        <v>0</v>
      </c>
      <c r="D13" s="1">
        <v>2</v>
      </c>
      <c r="E13" s="1">
        <v>2</v>
      </c>
    </row>
    <row r="14" spans="1:5" x14ac:dyDescent="0.25">
      <c r="A14" s="3">
        <v>10</v>
      </c>
      <c r="B14" s="15">
        <v>44562</v>
      </c>
      <c r="C14" s="3">
        <v>0</v>
      </c>
      <c r="D14" s="3">
        <v>2</v>
      </c>
      <c r="E14" s="3">
        <v>2</v>
      </c>
    </row>
    <row r="15" spans="1:5" x14ac:dyDescent="0.25">
      <c r="A15" s="3">
        <v>11</v>
      </c>
      <c r="B15" s="16">
        <v>44593</v>
      </c>
      <c r="C15" s="3">
        <v>0</v>
      </c>
      <c r="D15" s="3">
        <v>1</v>
      </c>
      <c r="E15" s="3">
        <v>1</v>
      </c>
    </row>
    <row r="16" spans="1:5" x14ac:dyDescent="0.25">
      <c r="A16" s="3">
        <v>12</v>
      </c>
      <c r="B16" s="16">
        <v>44621</v>
      </c>
      <c r="C16" s="3">
        <v>0</v>
      </c>
      <c r="D16" s="3">
        <v>1</v>
      </c>
      <c r="E16" s="3">
        <v>1</v>
      </c>
    </row>
    <row r="17" spans="1:5" x14ac:dyDescent="0.25">
      <c r="A17" s="3">
        <v>13</v>
      </c>
      <c r="B17" s="16">
        <v>44652</v>
      </c>
      <c r="C17" s="3">
        <v>0</v>
      </c>
      <c r="D17" s="3">
        <v>1</v>
      </c>
      <c r="E17" s="3">
        <v>1</v>
      </c>
    </row>
    <row r="18" spans="1:5" x14ac:dyDescent="0.25">
      <c r="A18" s="3">
        <v>14</v>
      </c>
      <c r="B18" s="16">
        <v>44682</v>
      </c>
      <c r="C18" s="3">
        <v>0</v>
      </c>
      <c r="D18" s="3">
        <v>2</v>
      </c>
      <c r="E18" s="3">
        <v>2</v>
      </c>
    </row>
    <row r="19" spans="1:5" x14ac:dyDescent="0.25">
      <c r="A19" s="3">
        <v>15</v>
      </c>
      <c r="B19" s="16">
        <v>44713</v>
      </c>
      <c r="C19" s="3">
        <v>0</v>
      </c>
      <c r="D19" s="3">
        <v>0</v>
      </c>
      <c r="E19" s="3">
        <v>0</v>
      </c>
    </row>
    <row r="20" spans="1:5" x14ac:dyDescent="0.25">
      <c r="A20" s="3">
        <v>16</v>
      </c>
      <c r="B20" s="16">
        <v>44743</v>
      </c>
      <c r="C20" s="3">
        <v>0</v>
      </c>
      <c r="D20" s="3">
        <v>5</v>
      </c>
      <c r="E20" s="3">
        <v>5</v>
      </c>
    </row>
    <row r="21" spans="1:5" x14ac:dyDescent="0.25">
      <c r="A21" s="3">
        <v>17</v>
      </c>
      <c r="B21" s="16">
        <v>44774</v>
      </c>
      <c r="C21" s="3">
        <v>0</v>
      </c>
      <c r="D21" s="3">
        <v>5</v>
      </c>
      <c r="E21" s="3">
        <v>5</v>
      </c>
    </row>
    <row r="22" spans="1:5" x14ac:dyDescent="0.25">
      <c r="A22" s="3">
        <v>18</v>
      </c>
      <c r="B22" s="16">
        <v>44805</v>
      </c>
      <c r="C22" s="3">
        <v>0</v>
      </c>
      <c r="D22" s="3">
        <v>9</v>
      </c>
      <c r="E22" s="3">
        <v>9</v>
      </c>
    </row>
    <row r="23" spans="1:5" x14ac:dyDescent="0.25">
      <c r="A23" s="3">
        <v>19</v>
      </c>
      <c r="B23" s="16">
        <v>44835</v>
      </c>
      <c r="C23" s="4">
        <v>0</v>
      </c>
      <c r="D23" s="4">
        <v>10</v>
      </c>
      <c r="E23" s="4">
        <v>8</v>
      </c>
    </row>
    <row r="24" spans="1:5" x14ac:dyDescent="0.25">
      <c r="A24" s="3">
        <v>20</v>
      </c>
      <c r="B24" s="16">
        <v>44866</v>
      </c>
      <c r="C24" s="4">
        <v>0</v>
      </c>
      <c r="D24" s="4">
        <v>11</v>
      </c>
      <c r="E24" s="4">
        <v>11</v>
      </c>
    </row>
    <row r="25" spans="1:5" x14ac:dyDescent="0.25">
      <c r="A25" s="3">
        <v>21</v>
      </c>
      <c r="B25" s="16">
        <v>44896</v>
      </c>
      <c r="C25" s="4">
        <v>0</v>
      </c>
      <c r="D25" s="3">
        <v>2</v>
      </c>
      <c r="E25" s="3">
        <v>2</v>
      </c>
    </row>
    <row r="26" spans="1:5" x14ac:dyDescent="0.25">
      <c r="A26" s="3">
        <v>22</v>
      </c>
      <c r="B26" s="16">
        <v>44927</v>
      </c>
      <c r="C26" s="4">
        <v>0</v>
      </c>
      <c r="D26" s="3">
        <v>7</v>
      </c>
      <c r="E26" s="3">
        <v>5</v>
      </c>
    </row>
    <row r="27" spans="1:5" x14ac:dyDescent="0.25">
      <c r="A27" s="3">
        <v>23</v>
      </c>
      <c r="B27" s="16">
        <v>44958</v>
      </c>
      <c r="C27" s="4">
        <v>0</v>
      </c>
      <c r="D27" s="3">
        <v>9</v>
      </c>
      <c r="E27" s="3">
        <v>3</v>
      </c>
    </row>
    <row r="28" spans="1:5" x14ac:dyDescent="0.25">
      <c r="A28" s="3">
        <v>24</v>
      </c>
      <c r="B28" s="16">
        <v>44986</v>
      </c>
      <c r="C28" s="4">
        <v>2</v>
      </c>
      <c r="D28" s="3">
        <v>12</v>
      </c>
      <c r="E28" s="3">
        <v>11</v>
      </c>
    </row>
    <row r="29" spans="1:5" x14ac:dyDescent="0.25">
      <c r="A29" s="3">
        <v>25</v>
      </c>
      <c r="B29" s="16">
        <v>45017</v>
      </c>
      <c r="C29" s="4">
        <v>3</v>
      </c>
      <c r="D29" s="3">
        <v>65</v>
      </c>
      <c r="E29" s="3">
        <v>57</v>
      </c>
    </row>
    <row r="30" spans="1:5" x14ac:dyDescent="0.25">
      <c r="A30" s="3">
        <v>26</v>
      </c>
      <c r="B30" s="16">
        <v>45047</v>
      </c>
      <c r="C30" s="4">
        <v>20</v>
      </c>
      <c r="D30" s="3">
        <v>31</v>
      </c>
      <c r="E30" s="3">
        <v>44</v>
      </c>
    </row>
    <row r="31" spans="1:5" x14ac:dyDescent="0.25">
      <c r="A31" s="3">
        <v>27</v>
      </c>
      <c r="B31" s="16">
        <v>45078</v>
      </c>
      <c r="C31" s="4">
        <v>0</v>
      </c>
      <c r="D31" s="3">
        <v>28</v>
      </c>
      <c r="E31" s="3">
        <v>28</v>
      </c>
    </row>
    <row r="32" spans="1:5" x14ac:dyDescent="0.25">
      <c r="A32" s="3">
        <v>28</v>
      </c>
      <c r="B32" s="16">
        <v>45130</v>
      </c>
      <c r="C32" s="4">
        <v>0</v>
      </c>
      <c r="D32" s="3">
        <v>39</v>
      </c>
      <c r="E32" s="3">
        <v>39</v>
      </c>
    </row>
    <row r="33" spans="1:5" x14ac:dyDescent="0.25">
      <c r="A33" s="3">
        <v>29</v>
      </c>
      <c r="B33" s="16">
        <v>45139</v>
      </c>
      <c r="C33" s="4">
        <v>0</v>
      </c>
      <c r="D33" s="3">
        <v>49</v>
      </c>
      <c r="E33" s="3">
        <v>46</v>
      </c>
    </row>
    <row r="34" spans="1:5" x14ac:dyDescent="0.25">
      <c r="A34" s="3">
        <v>30</v>
      </c>
      <c r="B34" s="16">
        <v>45170</v>
      </c>
      <c r="C34" s="4">
        <v>3</v>
      </c>
      <c r="D34" s="3">
        <v>46</v>
      </c>
      <c r="E34" s="3">
        <v>45</v>
      </c>
    </row>
    <row r="35" spans="1:5" x14ac:dyDescent="0.25">
      <c r="A35" s="3">
        <v>31</v>
      </c>
      <c r="B35" s="16">
        <v>45200</v>
      </c>
      <c r="C35" s="4">
        <v>4</v>
      </c>
      <c r="D35" s="3">
        <v>36</v>
      </c>
      <c r="E35" s="3">
        <v>40</v>
      </c>
    </row>
    <row r="36" spans="1:5" x14ac:dyDescent="0.25">
      <c r="A36" s="3">
        <v>32</v>
      </c>
      <c r="B36" s="16">
        <v>45231</v>
      </c>
      <c r="C36" s="4">
        <v>0</v>
      </c>
      <c r="D36" s="3">
        <v>16</v>
      </c>
      <c r="E36" s="3">
        <v>15</v>
      </c>
    </row>
    <row r="37" spans="1:5" x14ac:dyDescent="0.25">
      <c r="A37" s="3">
        <v>32</v>
      </c>
      <c r="B37" s="16">
        <v>45261</v>
      </c>
      <c r="C37" s="4">
        <v>1</v>
      </c>
      <c r="D37" s="3">
        <v>5</v>
      </c>
      <c r="E37" s="3">
        <v>5</v>
      </c>
    </row>
    <row r="38" spans="1:5" x14ac:dyDescent="0.25">
      <c r="A38" s="18">
        <v>33</v>
      </c>
      <c r="B38" s="16">
        <v>45292</v>
      </c>
      <c r="C38" s="18">
        <v>1</v>
      </c>
      <c r="D38" s="18">
        <v>6</v>
      </c>
      <c r="E38" s="18">
        <v>6</v>
      </c>
    </row>
    <row r="39" spans="1:5" x14ac:dyDescent="0.25">
      <c r="A39" s="18">
        <v>34</v>
      </c>
      <c r="B39" s="16">
        <v>45323</v>
      </c>
      <c r="C39" s="18">
        <v>1</v>
      </c>
      <c r="D39" s="18">
        <v>4</v>
      </c>
      <c r="E39" s="18">
        <v>3</v>
      </c>
    </row>
    <row r="40" spans="1:5" x14ac:dyDescent="0.25">
      <c r="A40" s="18">
        <v>35</v>
      </c>
      <c r="B40" s="16">
        <v>45352</v>
      </c>
      <c r="C40" s="18">
        <v>2</v>
      </c>
      <c r="D40" s="18">
        <v>3</v>
      </c>
      <c r="E40" s="18">
        <v>5</v>
      </c>
    </row>
    <row r="41" spans="1:5" x14ac:dyDescent="0.25">
      <c r="A41" s="18">
        <v>36</v>
      </c>
      <c r="B41" s="16">
        <v>45383</v>
      </c>
      <c r="C41" s="18">
        <v>0</v>
      </c>
      <c r="D41" s="18">
        <v>156</v>
      </c>
      <c r="E41" s="18">
        <v>152</v>
      </c>
    </row>
    <row r="42" spans="1:5" x14ac:dyDescent="0.25">
      <c r="A42" s="18">
        <v>37</v>
      </c>
      <c r="B42" s="16">
        <v>45413</v>
      </c>
      <c r="C42" s="18">
        <v>4</v>
      </c>
      <c r="D42" s="18">
        <v>23</v>
      </c>
      <c r="E42" s="18">
        <f>17+4</f>
        <v>21</v>
      </c>
    </row>
    <row r="43" spans="1:5" x14ac:dyDescent="0.25">
      <c r="A43" s="18">
        <v>38</v>
      </c>
      <c r="B43" s="16">
        <v>45444</v>
      </c>
      <c r="C43" s="18">
        <v>6</v>
      </c>
      <c r="D43" s="18">
        <v>44</v>
      </c>
      <c r="E43" s="18">
        <f>35+6</f>
        <v>41</v>
      </c>
    </row>
    <row r="44" spans="1:5" x14ac:dyDescent="0.25">
      <c r="A44" s="18">
        <v>39</v>
      </c>
      <c r="B44" s="16">
        <v>45474</v>
      </c>
      <c r="C44" s="18">
        <v>9</v>
      </c>
      <c r="D44" s="18">
        <v>22</v>
      </c>
      <c r="E44" s="18">
        <f>20+9</f>
        <v>29</v>
      </c>
    </row>
    <row r="45" spans="1:5" x14ac:dyDescent="0.25">
      <c r="A45" s="18">
        <v>40</v>
      </c>
      <c r="B45" s="16">
        <v>45505</v>
      </c>
      <c r="C45" s="18">
        <v>2</v>
      </c>
      <c r="D45" s="18">
        <v>20</v>
      </c>
      <c r="E45" s="18">
        <v>18</v>
      </c>
    </row>
    <row r="46" spans="1:5" x14ac:dyDescent="0.25">
      <c r="A46" s="18">
        <v>41</v>
      </c>
      <c r="B46" s="16">
        <v>45536</v>
      </c>
      <c r="C46" s="18">
        <v>4</v>
      </c>
      <c r="D46" s="18">
        <v>12</v>
      </c>
      <c r="E46" s="18">
        <v>13</v>
      </c>
    </row>
    <row r="47" spans="1:5" x14ac:dyDescent="0.25">
      <c r="A47" s="18">
        <v>42</v>
      </c>
      <c r="B47" s="16">
        <v>45566</v>
      </c>
      <c r="C47" s="18">
        <v>3</v>
      </c>
      <c r="D47" s="18">
        <v>34</v>
      </c>
      <c r="E47" s="18">
        <v>35</v>
      </c>
    </row>
    <row r="48" spans="1:5" x14ac:dyDescent="0.25">
      <c r="A48" s="18">
        <v>43</v>
      </c>
      <c r="B48" s="16">
        <v>45597</v>
      </c>
      <c r="C48" s="18">
        <v>2</v>
      </c>
      <c r="D48" s="18">
        <v>73</v>
      </c>
      <c r="E48" s="18">
        <v>75</v>
      </c>
    </row>
    <row r="49" spans="1:6" x14ac:dyDescent="0.25">
      <c r="A49" s="18">
        <v>44</v>
      </c>
      <c r="B49" s="16">
        <v>45627</v>
      </c>
      <c r="C49" s="18">
        <v>0</v>
      </c>
      <c r="D49" s="18">
        <v>43</v>
      </c>
      <c r="E49" s="18">
        <v>42</v>
      </c>
    </row>
    <row r="50" spans="1:6" x14ac:dyDescent="0.25">
      <c r="A50" s="18">
        <v>45</v>
      </c>
      <c r="B50" s="16">
        <v>45658</v>
      </c>
      <c r="C50" s="18">
        <v>1</v>
      </c>
      <c r="D50" s="18">
        <v>19</v>
      </c>
      <c r="E50" s="18">
        <v>14</v>
      </c>
      <c r="F50" s="17"/>
    </row>
    <row r="51" spans="1:6" x14ac:dyDescent="0.25">
      <c r="A51" s="18">
        <v>46</v>
      </c>
      <c r="B51" s="16">
        <v>45689</v>
      </c>
      <c r="C51" s="18">
        <v>6</v>
      </c>
      <c r="D51" s="18">
        <v>12</v>
      </c>
      <c r="E51" s="18">
        <v>16</v>
      </c>
    </row>
    <row r="52" spans="1:6" x14ac:dyDescent="0.25">
      <c r="A52" s="18">
        <v>47</v>
      </c>
      <c r="B52" s="16">
        <v>45717</v>
      </c>
      <c r="C52" s="18">
        <v>2</v>
      </c>
      <c r="D52" s="18">
        <v>6</v>
      </c>
      <c r="E52" s="18">
        <v>8</v>
      </c>
    </row>
    <row r="53" spans="1:6" x14ac:dyDescent="0.25">
      <c r="A53" s="18">
        <v>48</v>
      </c>
      <c r="B53" s="16">
        <v>45748</v>
      </c>
      <c r="C53" s="18">
        <v>0</v>
      </c>
      <c r="D53" s="18">
        <v>7</v>
      </c>
      <c r="E53" s="18">
        <v>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D14" sqref="D14"/>
    </sheetView>
  </sheetViews>
  <sheetFormatPr defaultColWidth="9.140625" defaultRowHeight="15" x14ac:dyDescent="0.25"/>
  <cols>
    <col min="1" max="1" width="6.85546875" style="9" customWidth="1"/>
    <col min="2" max="2" width="7.7109375" style="9" bestFit="1" customWidth="1"/>
    <col min="3" max="3" width="20.5703125" style="9" customWidth="1"/>
    <col min="4" max="4" width="14.85546875" style="9" customWidth="1"/>
    <col min="5" max="5" width="18.5703125" style="9" customWidth="1"/>
    <col min="6" max="16384" width="9.140625" style="9"/>
  </cols>
  <sheetData>
    <row r="1" spans="1:8" ht="15" customHeight="1" x14ac:dyDescent="0.25">
      <c r="A1" s="54" t="s">
        <v>61</v>
      </c>
      <c r="B1" s="55"/>
      <c r="C1" s="55"/>
      <c r="D1" s="55"/>
      <c r="E1" s="56"/>
    </row>
    <row r="2" spans="1:8" x14ac:dyDescent="0.25">
      <c r="A2" s="57"/>
      <c r="B2" s="58"/>
      <c r="C2" s="58"/>
      <c r="D2" s="58"/>
      <c r="E2" s="59"/>
    </row>
    <row r="3" spans="1:8" ht="30" x14ac:dyDescent="0.25">
      <c r="A3" s="3" t="s">
        <v>56</v>
      </c>
      <c r="B3" s="3" t="s">
        <v>62</v>
      </c>
      <c r="C3" s="3" t="s">
        <v>63</v>
      </c>
      <c r="D3" s="3" t="s">
        <v>64</v>
      </c>
      <c r="E3" s="3" t="s">
        <v>65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</row>
    <row r="5" spans="1:8" x14ac:dyDescent="0.25">
      <c r="A5" s="3">
        <v>1</v>
      </c>
      <c r="B5" s="5" t="s">
        <v>66</v>
      </c>
      <c r="C5" s="3">
        <v>0</v>
      </c>
      <c r="D5" s="3">
        <v>20</v>
      </c>
      <c r="E5" s="3">
        <v>20</v>
      </c>
    </row>
    <row r="6" spans="1:8" x14ac:dyDescent="0.25">
      <c r="A6" s="3">
        <v>2</v>
      </c>
      <c r="B6" s="5" t="s">
        <v>67</v>
      </c>
      <c r="C6" s="3">
        <v>0</v>
      </c>
      <c r="D6" s="3">
        <v>26</v>
      </c>
      <c r="E6" s="3">
        <v>26</v>
      </c>
    </row>
    <row r="7" spans="1:8" x14ac:dyDescent="0.25">
      <c r="A7" s="3">
        <v>3</v>
      </c>
      <c r="B7" s="5" t="s">
        <v>68</v>
      </c>
      <c r="C7" s="3">
        <v>0</v>
      </c>
      <c r="D7" s="3">
        <v>12</v>
      </c>
      <c r="E7" s="3">
        <v>12</v>
      </c>
    </row>
    <row r="8" spans="1:8" x14ac:dyDescent="0.25">
      <c r="A8" s="3">
        <v>4</v>
      </c>
      <c r="B8" s="5" t="s">
        <v>69</v>
      </c>
      <c r="C8" s="3">
        <v>0</v>
      </c>
      <c r="D8" s="3">
        <v>16</v>
      </c>
      <c r="E8" s="3">
        <v>16</v>
      </c>
    </row>
    <row r="9" spans="1:8" x14ac:dyDescent="0.25">
      <c r="A9" s="3">
        <v>5</v>
      </c>
      <c r="B9" s="5" t="s">
        <v>70</v>
      </c>
      <c r="C9" s="3">
        <v>0</v>
      </c>
      <c r="D9" s="3">
        <v>10</v>
      </c>
      <c r="E9" s="3">
        <v>10</v>
      </c>
    </row>
    <row r="10" spans="1:8" x14ac:dyDescent="0.25">
      <c r="A10" s="3">
        <v>6</v>
      </c>
      <c r="B10" s="5" t="s">
        <v>71</v>
      </c>
      <c r="C10" s="3">
        <v>2</v>
      </c>
      <c r="D10" s="3">
        <v>73</v>
      </c>
      <c r="E10" s="3">
        <v>72</v>
      </c>
    </row>
    <row r="11" spans="1:8" x14ac:dyDescent="0.25">
      <c r="A11" s="3">
        <v>7</v>
      </c>
      <c r="B11" s="5" t="s">
        <v>72</v>
      </c>
      <c r="C11" s="3">
        <v>3</v>
      </c>
      <c r="D11" s="3">
        <f>200+49+46+36+16+5+6+4+3</f>
        <v>365</v>
      </c>
      <c r="E11" s="3">
        <f>294+40+15+5+6+3+5</f>
        <v>368</v>
      </c>
    </row>
    <row r="12" spans="1:8" x14ac:dyDescent="0.25">
      <c r="A12" s="18">
        <v>8</v>
      </c>
      <c r="B12" s="5" t="s">
        <v>74</v>
      </c>
      <c r="C12" s="18">
        <v>0</v>
      </c>
      <c r="D12" s="18">
        <f>156+23+44+22+20+12+34+73+43+19+12+6</f>
        <v>464</v>
      </c>
      <c r="E12" s="18">
        <v>464</v>
      </c>
      <c r="G12" s="9" t="s">
        <v>73</v>
      </c>
      <c r="H12" s="9" t="s">
        <v>73</v>
      </c>
    </row>
    <row r="13" spans="1:8" s="17" customFormat="1" x14ac:dyDescent="0.25">
      <c r="A13" s="18">
        <v>9</v>
      </c>
      <c r="B13" s="3" t="s">
        <v>75</v>
      </c>
      <c r="C13" s="18">
        <v>0</v>
      </c>
      <c r="D13" s="18">
        <v>7</v>
      </c>
      <c r="E13" s="18">
        <v>6</v>
      </c>
    </row>
    <row r="14" spans="1:8" x14ac:dyDescent="0.25">
      <c r="E14" s="9" t="s">
        <v>73</v>
      </c>
    </row>
    <row r="16" spans="1:8" x14ac:dyDescent="0.25">
      <c r="E16" s="9" t="s">
        <v>73</v>
      </c>
    </row>
  </sheetData>
  <mergeCells count="2">
    <mergeCell ref="A1:E1"/>
    <mergeCell ref="A2:E2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 A</vt:lpstr>
      <vt:lpstr>Part B</vt:lpstr>
      <vt:lpstr>Part C</vt:lpstr>
      <vt:lpstr>Part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Kumar J</dc:creator>
  <cp:lastModifiedBy>rose.j</cp:lastModifiedBy>
  <dcterms:created xsi:type="dcterms:W3CDTF">2022-01-11T06:00:52Z</dcterms:created>
  <dcterms:modified xsi:type="dcterms:W3CDTF">2025-05-05T11:41:24Z</dcterms:modified>
</cp:coreProperties>
</file>